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35" windowWidth="24300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  <c r="G16" i="1" s="1"/>
  <c r="F8" i="1"/>
  <c r="G8" i="1" s="1"/>
  <c r="F15" i="1"/>
  <c r="G15" i="1" s="1"/>
  <c r="F9" i="1"/>
  <c r="G9" i="1" s="1"/>
  <c r="F14" i="1"/>
  <c r="G14" i="1" s="1"/>
  <c r="F13" i="1"/>
  <c r="G13" i="1" s="1"/>
  <c r="F12" i="1"/>
  <c r="G12" i="1" s="1"/>
  <c r="F11" i="1"/>
  <c r="G11" i="1" s="1"/>
  <c r="F10" i="1"/>
  <c r="G10" i="1" s="1"/>
  <c r="F7" i="1"/>
  <c r="G7" i="1" s="1"/>
  <c r="F6" i="1"/>
  <c r="G6" i="1" s="1"/>
  <c r="F5" i="1"/>
  <c r="G5" i="1" s="1"/>
  <c r="F3" i="1"/>
  <c r="G3" i="1" s="1"/>
  <c r="H2" i="1"/>
  <c r="H3" i="1" s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F2" i="1"/>
  <c r="G2" i="1" s="1"/>
  <c r="F4" i="1" l="1"/>
  <c r="G4" i="1" s="1"/>
  <c r="I2" i="1"/>
  <c r="I3" i="1" s="1"/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F18" i="1"/>
  <c r="J2" i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G18" i="1"/>
</calcChain>
</file>

<file path=xl/sharedStrings.xml><?xml version="1.0" encoding="utf-8"?>
<sst xmlns="http://schemas.openxmlformats.org/spreadsheetml/2006/main" count="26" uniqueCount="22">
  <si>
    <t>Group</t>
  </si>
  <si>
    <t>Date</t>
  </si>
  <si>
    <t># in group</t>
  </si>
  <si>
    <t># of lights turned off</t>
  </si>
  <si>
    <t>Watts Saved</t>
  </si>
  <si>
    <t>kWh Saved</t>
  </si>
  <si>
    <t>Cost Savings (Dollars)</t>
  </si>
  <si>
    <t>Cumulative # lights</t>
  </si>
  <si>
    <t>Cumulative kWh Saved</t>
  </si>
  <si>
    <t>Cumulative Cost Savings</t>
  </si>
  <si>
    <t>Totals</t>
  </si>
  <si>
    <t>Alpha Phi Omega</t>
  </si>
  <si>
    <t>Habitat for Humanity</t>
  </si>
  <si>
    <t>Rotaract + Music Therapy Club</t>
  </si>
  <si>
    <t>Gamma Sigma Sigma</t>
  </si>
  <si>
    <t>Student Red Cross Club</t>
  </si>
  <si>
    <t>Student United Way</t>
  </si>
  <si>
    <t>Council of LionHearts</t>
  </si>
  <si>
    <t>Circle K + On My Honor</t>
  </si>
  <si>
    <t>Professional Management Association</t>
  </si>
  <si>
    <t>Volunteer site</t>
  </si>
  <si>
    <t>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</si>
</sst>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3" fillId="3" borderId="1" xfId="0" applyNumberFormat="1" applyFont="1" applyFill="1" applyBorder="1" applyAlignment="1">
      <alignment horizontal="right" wrapText="1"/>
    </xf>
    <xf numFmtId="14" fontId="4" fillId="0" borderId="2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left" wrapText="1" readingOrder="1"/>
    </xf>
    <xf numFmtId="0" fontId="4" fillId="0" borderId="2" xfId="0" applyFont="1" applyBorder="1" applyAlignment="1">
      <alignment horizontal="left" wrapText="1" readingOrder="1"/>
    </xf>
    <xf numFmtId="0" fontId="5" fillId="4" borderId="2" xfId="0" applyFont="1" applyFill="1" applyBorder="1" applyAlignment="1">
      <alignment wrapText="1"/>
    </xf>
    <xf numFmtId="3" fontId="2" fillId="0" borderId="0" xfId="0" applyNumberFormat="1" applyFont="1" applyAlignment="1">
      <alignment horizontal="center"/>
    </xf>
    <xf numFmtId="0" fontId="4" fillId="4" borderId="2" xfId="0" applyFont="1" applyFill="1" applyBorder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E1" workbookViewId="0">
      <selection activeCell="G18" sqref="G18"/>
    </sheetView>
  </sheetViews>
  <sheetFormatPr defaultRowHeight="15" x14ac:dyDescent="0.25"/>
  <cols>
    <col min="1" max="1" width="40.42578125" customWidth="1"/>
    <col min="2" max="2" width="13" customWidth="1"/>
    <col min="3" max="3" width="21.28515625" customWidth="1"/>
    <col min="4" max="4" width="24" customWidth="1"/>
    <col min="5" max="5" width="11.85546875" style="4" bestFit="1" customWidth="1"/>
    <col min="6" max="6" width="11.28515625" style="4" bestFit="1" customWidth="1"/>
    <col min="7" max="7" width="21" style="4" bestFit="1" customWidth="1"/>
    <col min="8" max="8" width="19.140625" bestFit="1" customWidth="1"/>
    <col min="9" max="9" width="22.85546875" bestFit="1" customWidth="1"/>
    <col min="10" max="10" width="24.28515625" bestFit="1" customWidth="1"/>
  </cols>
  <sheetData>
    <row r="1" spans="1:10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 thickBot="1" x14ac:dyDescent="0.3">
      <c r="A2" s="9" t="s">
        <v>11</v>
      </c>
      <c r="B2" s="7">
        <v>42020</v>
      </c>
      <c r="C2" s="2">
        <v>35</v>
      </c>
      <c r="D2" s="2">
        <v>1817</v>
      </c>
      <c r="E2" s="2">
        <v>63595</v>
      </c>
      <c r="F2" s="2">
        <f t="shared" ref="F2:F16" si="0">(E2/1000)*48</f>
        <v>3052.56</v>
      </c>
      <c r="G2" s="2">
        <f>PRODUCT(F2,0.08033)</f>
        <v>245.2121448</v>
      </c>
      <c r="H2">
        <f>D2</f>
        <v>1817</v>
      </c>
      <c r="I2">
        <f>F2</f>
        <v>3052.56</v>
      </c>
      <c r="J2">
        <f>G2</f>
        <v>245.2121448</v>
      </c>
    </row>
    <row r="3" spans="1:10" ht="15.75" thickBot="1" x14ac:dyDescent="0.3">
      <c r="A3" s="10" t="s">
        <v>12</v>
      </c>
      <c r="B3" s="8">
        <v>42027</v>
      </c>
      <c r="C3" s="2">
        <v>16</v>
      </c>
      <c r="D3" s="2">
        <v>1925</v>
      </c>
      <c r="E3" s="2">
        <v>67375</v>
      </c>
      <c r="F3" s="2">
        <f t="shared" si="0"/>
        <v>3234</v>
      </c>
      <c r="G3" s="2">
        <f t="shared" ref="G3:G16" si="1">PRODUCT(F3,0.085)</f>
        <v>274.89000000000004</v>
      </c>
      <c r="H3">
        <f t="shared" ref="H3:H13" si="2">H2+D3</f>
        <v>3742</v>
      </c>
      <c r="I3">
        <f t="shared" ref="I3:J13" si="3">I2+F3</f>
        <v>6286.5599999999995</v>
      </c>
      <c r="J3">
        <f t="shared" si="3"/>
        <v>520.10214480000002</v>
      </c>
    </row>
    <row r="4" spans="1:10" ht="15.75" thickBot="1" x14ac:dyDescent="0.3">
      <c r="A4" s="13" t="s">
        <v>20</v>
      </c>
      <c r="B4" s="8">
        <v>42034</v>
      </c>
      <c r="C4" s="2">
        <v>3</v>
      </c>
      <c r="D4" s="2">
        <v>919</v>
      </c>
      <c r="E4" s="12">
        <v>32165</v>
      </c>
      <c r="F4" s="2">
        <f>(E4/1000)*48</f>
        <v>1543.92</v>
      </c>
      <c r="G4" s="2">
        <f t="shared" si="1"/>
        <v>131.23320000000001</v>
      </c>
      <c r="H4">
        <f t="shared" si="2"/>
        <v>4661</v>
      </c>
      <c r="I4">
        <f t="shared" si="3"/>
        <v>7830.48</v>
      </c>
      <c r="J4">
        <f t="shared" si="3"/>
        <v>651.33534480000003</v>
      </c>
    </row>
    <row r="5" spans="1:10" ht="15.75" thickBot="1" x14ac:dyDescent="0.3">
      <c r="A5" s="10" t="s">
        <v>13</v>
      </c>
      <c r="B5" s="8">
        <v>42041</v>
      </c>
      <c r="C5" s="2">
        <v>10</v>
      </c>
      <c r="D5" s="2">
        <v>1175</v>
      </c>
      <c r="E5" s="2">
        <v>41125</v>
      </c>
      <c r="F5" s="2">
        <f t="shared" si="0"/>
        <v>1974</v>
      </c>
      <c r="G5" s="2">
        <f t="shared" si="1"/>
        <v>167.79000000000002</v>
      </c>
      <c r="H5">
        <f t="shared" si="2"/>
        <v>5836</v>
      </c>
      <c r="I5">
        <f t="shared" si="3"/>
        <v>9804.48</v>
      </c>
      <c r="J5">
        <f t="shared" si="3"/>
        <v>819.12534479999999</v>
      </c>
    </row>
    <row r="6" spans="1:10" ht="15.75" thickBot="1" x14ac:dyDescent="0.3">
      <c r="A6" s="11" t="s">
        <v>14</v>
      </c>
      <c r="B6" s="8">
        <v>42048</v>
      </c>
      <c r="C6" s="2">
        <v>16</v>
      </c>
      <c r="D6" s="2">
        <v>1700</v>
      </c>
      <c r="E6" s="2">
        <v>59500</v>
      </c>
      <c r="F6" s="2">
        <f t="shared" si="0"/>
        <v>2856</v>
      </c>
      <c r="G6" s="2">
        <f t="shared" si="1"/>
        <v>242.76000000000002</v>
      </c>
      <c r="H6">
        <f t="shared" si="2"/>
        <v>7536</v>
      </c>
      <c r="I6">
        <f t="shared" si="3"/>
        <v>12660.48</v>
      </c>
      <c r="J6">
        <f t="shared" si="3"/>
        <v>1061.8853448</v>
      </c>
    </row>
    <row r="7" spans="1:10" ht="15.75" thickBot="1" x14ac:dyDescent="0.3">
      <c r="A7" s="10" t="s">
        <v>12</v>
      </c>
      <c r="B7" s="8">
        <v>42055</v>
      </c>
      <c r="C7" s="2">
        <v>12</v>
      </c>
      <c r="D7" s="2">
        <v>805</v>
      </c>
      <c r="E7" s="12">
        <v>28175</v>
      </c>
      <c r="F7" s="2">
        <f t="shared" si="0"/>
        <v>1352.4</v>
      </c>
      <c r="G7" s="2">
        <f t="shared" si="1"/>
        <v>114.95400000000002</v>
      </c>
      <c r="H7">
        <f t="shared" si="2"/>
        <v>8341</v>
      </c>
      <c r="I7">
        <f t="shared" si="3"/>
        <v>14012.88</v>
      </c>
      <c r="J7">
        <f t="shared" si="3"/>
        <v>1176.8393447999999</v>
      </c>
    </row>
    <row r="8" spans="1:10" ht="15.75" thickBot="1" x14ac:dyDescent="0.3">
      <c r="A8" s="10" t="s">
        <v>15</v>
      </c>
      <c r="B8" s="8">
        <v>42062</v>
      </c>
      <c r="C8" s="2">
        <v>17</v>
      </c>
      <c r="D8" s="2">
        <v>2497</v>
      </c>
      <c r="E8" s="2">
        <v>87395</v>
      </c>
      <c r="F8" s="2">
        <f>(E8/1000)*48</f>
        <v>4194.96</v>
      </c>
      <c r="G8" s="2">
        <f t="shared" si="1"/>
        <v>356.57160000000005</v>
      </c>
      <c r="H8">
        <f t="shared" si="2"/>
        <v>10838</v>
      </c>
      <c r="I8">
        <f t="shared" si="3"/>
        <v>18207.84</v>
      </c>
      <c r="J8">
        <f t="shared" si="3"/>
        <v>1533.4109447999999</v>
      </c>
    </row>
    <row r="9" spans="1:10" ht="15.75" thickBot="1" x14ac:dyDescent="0.3">
      <c r="A9" s="13" t="s">
        <v>20</v>
      </c>
      <c r="B9" s="8">
        <v>42069</v>
      </c>
      <c r="C9" s="2">
        <v>7</v>
      </c>
      <c r="D9" s="2">
        <v>545</v>
      </c>
      <c r="E9" s="2">
        <v>19075</v>
      </c>
      <c r="F9" s="2">
        <f t="shared" si="0"/>
        <v>915.59999999999991</v>
      </c>
      <c r="G9" s="2">
        <f t="shared" si="1"/>
        <v>77.825999999999993</v>
      </c>
      <c r="H9">
        <f t="shared" si="2"/>
        <v>11383</v>
      </c>
      <c r="I9">
        <f t="shared" si="3"/>
        <v>19123.439999999999</v>
      </c>
      <c r="J9">
        <f t="shared" si="3"/>
        <v>1611.2369447999999</v>
      </c>
    </row>
    <row r="10" spans="1:10" ht="15.75" thickBot="1" x14ac:dyDescent="0.3">
      <c r="A10" s="10" t="s">
        <v>11</v>
      </c>
      <c r="B10" s="8">
        <v>42083</v>
      </c>
      <c r="C10" s="2">
        <v>30</v>
      </c>
      <c r="D10" s="2">
        <v>1424</v>
      </c>
      <c r="E10" s="2">
        <v>49850</v>
      </c>
      <c r="F10" s="2">
        <f t="shared" si="0"/>
        <v>2392.8000000000002</v>
      </c>
      <c r="G10" s="2">
        <f t="shared" si="1"/>
        <v>203.38800000000003</v>
      </c>
      <c r="H10">
        <f t="shared" si="2"/>
        <v>12807</v>
      </c>
      <c r="I10">
        <f t="shared" si="3"/>
        <v>21516.239999999998</v>
      </c>
      <c r="J10">
        <f t="shared" si="3"/>
        <v>1814.6249447999999</v>
      </c>
    </row>
    <row r="11" spans="1:10" ht="15.75" thickBot="1" x14ac:dyDescent="0.3">
      <c r="A11" s="10" t="s">
        <v>16</v>
      </c>
      <c r="B11" s="8">
        <v>42090</v>
      </c>
      <c r="C11" s="2">
        <v>31</v>
      </c>
      <c r="D11" s="2">
        <v>2253</v>
      </c>
      <c r="E11" s="12">
        <v>78855</v>
      </c>
      <c r="F11" s="2">
        <f t="shared" si="0"/>
        <v>3785.04</v>
      </c>
      <c r="G11" s="2">
        <f t="shared" si="1"/>
        <v>321.72840000000002</v>
      </c>
      <c r="H11">
        <f t="shared" si="2"/>
        <v>15060</v>
      </c>
      <c r="I11">
        <f t="shared" si="3"/>
        <v>25301.279999999999</v>
      </c>
      <c r="J11">
        <f t="shared" si="3"/>
        <v>2136.3533447999998</v>
      </c>
    </row>
    <row r="12" spans="1:10" ht="15.75" thickBot="1" x14ac:dyDescent="0.3">
      <c r="A12" s="11" t="s">
        <v>19</v>
      </c>
      <c r="B12" s="8">
        <v>42097</v>
      </c>
      <c r="C12" s="2">
        <v>2</v>
      </c>
      <c r="D12" s="2">
        <v>520</v>
      </c>
      <c r="E12" s="12">
        <v>18200</v>
      </c>
      <c r="F12" s="2">
        <f t="shared" si="0"/>
        <v>873.59999999999991</v>
      </c>
      <c r="G12" s="2">
        <f t="shared" si="1"/>
        <v>74.256</v>
      </c>
      <c r="H12">
        <f t="shared" si="2"/>
        <v>15580</v>
      </c>
      <c r="I12">
        <f t="shared" si="3"/>
        <v>26174.879999999997</v>
      </c>
      <c r="J12">
        <f t="shared" si="3"/>
        <v>2210.6093447999997</v>
      </c>
    </row>
    <row r="13" spans="1:10" ht="15.75" thickBot="1" x14ac:dyDescent="0.3">
      <c r="A13" s="10" t="s">
        <v>17</v>
      </c>
      <c r="B13" s="8">
        <v>42104</v>
      </c>
      <c r="C13" s="2">
        <v>14</v>
      </c>
      <c r="D13" s="2">
        <v>1733</v>
      </c>
      <c r="E13" s="2">
        <v>60655</v>
      </c>
      <c r="F13" s="2">
        <f t="shared" si="0"/>
        <v>2911.44</v>
      </c>
      <c r="G13" s="2">
        <f t="shared" si="1"/>
        <v>247.47240000000002</v>
      </c>
      <c r="H13">
        <f t="shared" si="2"/>
        <v>17313</v>
      </c>
      <c r="I13">
        <f t="shared" si="3"/>
        <v>29086.319999999996</v>
      </c>
      <c r="J13">
        <f t="shared" si="3"/>
        <v>2458.0817447999998</v>
      </c>
    </row>
    <row r="14" spans="1:10" ht="15.75" thickBot="1" x14ac:dyDescent="0.3">
      <c r="A14" s="13" t="s">
        <v>18</v>
      </c>
      <c r="B14" s="8">
        <v>42111</v>
      </c>
      <c r="C14" s="2">
        <v>4</v>
      </c>
      <c r="D14" s="2">
        <v>462</v>
      </c>
      <c r="E14" s="2">
        <v>16170</v>
      </c>
      <c r="F14" s="2">
        <f t="shared" si="0"/>
        <v>776.16000000000008</v>
      </c>
      <c r="G14" s="2">
        <f t="shared" si="1"/>
        <v>65.973600000000005</v>
      </c>
      <c r="H14">
        <f>H13+D14</f>
        <v>17775</v>
      </c>
      <c r="I14">
        <f t="shared" ref="I14:J16" si="4">I13+F14</f>
        <v>29862.479999999996</v>
      </c>
      <c r="J14">
        <f t="shared" si="4"/>
        <v>2524.0553447999996</v>
      </c>
    </row>
    <row r="15" spans="1:10" ht="15.75" thickBot="1" x14ac:dyDescent="0.3">
      <c r="A15" s="13" t="s">
        <v>13</v>
      </c>
      <c r="B15" s="8">
        <v>42118</v>
      </c>
      <c r="C15" s="2">
        <v>11</v>
      </c>
      <c r="D15" s="2">
        <v>990</v>
      </c>
      <c r="E15" s="2">
        <v>33600</v>
      </c>
      <c r="F15" s="4">
        <f t="shared" si="0"/>
        <v>1612.8000000000002</v>
      </c>
      <c r="G15" s="4">
        <f t="shared" si="1"/>
        <v>137.08800000000002</v>
      </c>
      <c r="H15">
        <f>H14+D15</f>
        <v>18765</v>
      </c>
      <c r="I15">
        <f t="shared" si="4"/>
        <v>31475.279999999995</v>
      </c>
      <c r="J15">
        <f t="shared" si="4"/>
        <v>2661.1433447999998</v>
      </c>
    </row>
    <row r="16" spans="1:10" ht="15.75" thickBot="1" x14ac:dyDescent="0.3">
      <c r="A16" s="11" t="s">
        <v>21</v>
      </c>
      <c r="B16" s="8">
        <v>42125</v>
      </c>
      <c r="C16" s="2">
        <v>3</v>
      </c>
      <c r="D16" s="2">
        <v>392</v>
      </c>
      <c r="E16" s="2">
        <v>13720</v>
      </c>
      <c r="F16" s="4">
        <f t="shared" si="0"/>
        <v>658.56000000000006</v>
      </c>
      <c r="G16" s="4">
        <f t="shared" si="1"/>
        <v>55.97760000000001</v>
      </c>
      <c r="H16">
        <f>H15+D16</f>
        <v>19157</v>
      </c>
      <c r="I16">
        <f t="shared" si="4"/>
        <v>32133.839999999997</v>
      </c>
      <c r="J16">
        <f t="shared" si="4"/>
        <v>2717.1209448</v>
      </c>
    </row>
    <row r="17" spans="1:7" x14ac:dyDescent="0.25">
      <c r="A17" s="3"/>
      <c r="B17" s="3"/>
      <c r="C17" s="2"/>
      <c r="D17" s="2"/>
      <c r="E17" s="2"/>
    </row>
    <row r="18" spans="1:7" x14ac:dyDescent="0.25">
      <c r="A18" s="5" t="s">
        <v>10</v>
      </c>
      <c r="B18" s="3"/>
      <c r="C18" s="2"/>
      <c r="D18" s="2"/>
      <c r="E18" s="2"/>
      <c r="F18" s="4">
        <f>SUM(F2:F17)</f>
        <v>32133.839999999997</v>
      </c>
      <c r="G18" s="2">
        <f>SUM(G2:G17)</f>
        <v>2717.1209448</v>
      </c>
    </row>
    <row r="19" spans="1:7" x14ac:dyDescent="0.25">
      <c r="A19" s="3"/>
      <c r="B19" s="3"/>
      <c r="C19" s="2"/>
      <c r="D19" s="2"/>
    </row>
    <row r="20" spans="1:7" x14ac:dyDescent="0.25">
      <c r="A20" s="3"/>
      <c r="B20" s="3"/>
      <c r="C20" s="2"/>
      <c r="D20" s="2"/>
    </row>
    <row r="21" spans="1:7" x14ac:dyDescent="0.25">
      <c r="A21" s="3"/>
      <c r="B21" s="3"/>
      <c r="C21" s="2"/>
      <c r="D21" s="2"/>
    </row>
    <row r="22" spans="1:7" x14ac:dyDescent="0.25">
      <c r="A22" s="3"/>
      <c r="B22" s="3"/>
      <c r="C22" s="2"/>
      <c r="D22" s="2"/>
    </row>
    <row r="23" spans="1:7" x14ac:dyDescent="0.25">
      <c r="A23" s="3"/>
      <c r="B23" s="3"/>
      <c r="C23" s="2"/>
      <c r="D23" s="2"/>
    </row>
    <row r="24" spans="1:7" x14ac:dyDescent="0.25">
      <c r="A24" s="3"/>
      <c r="B24" s="3"/>
      <c r="C24" s="2"/>
      <c r="D24" s="2"/>
    </row>
    <row r="25" spans="1:7" x14ac:dyDescent="0.25">
      <c r="B25" s="3"/>
      <c r="C25" s="2"/>
      <c r="D25" s="6"/>
    </row>
    <row r="26" spans="1:7" x14ac:dyDescent="0.25">
      <c r="D26" s="4"/>
    </row>
  </sheetData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Penn State University - Division of Student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Amy-Leah Joaquim</cp:lastModifiedBy>
  <dcterms:created xsi:type="dcterms:W3CDTF">2012-01-16T17:01:13Z</dcterms:created>
  <dcterms:modified xsi:type="dcterms:W3CDTF">2015-08-26T18:57:28Z</dcterms:modified>
</cp:coreProperties>
</file>